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nadiana\Downloads\"/>
    </mc:Choice>
  </mc:AlternateContent>
  <xr:revisionPtr revIDLastSave="0" documentId="8_{85076686-2BAB-4311-B18B-1B54F6C5DD29}" xr6:coauthVersionLast="47" xr6:coauthVersionMax="47" xr10:uidLastSave="{00000000-0000-0000-0000-000000000000}"/>
  <bookViews>
    <workbookView xWindow="-120" yWindow="-120" windowWidth="25440" windowHeight="15390" xr2:uid="{D9E33C58-4990-4A5A-A86E-E75662EE3C55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6" i="1"/>
  <c r="H55" i="1"/>
  <c r="H54" i="1"/>
  <c r="H53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51" i="1"/>
  <c r="H52" i="1"/>
  <c r="H27" i="1"/>
  <c r="H22" i="1"/>
  <c r="H21" i="1"/>
  <c r="H20" i="1"/>
  <c r="H19" i="1"/>
  <c r="H18" i="1"/>
  <c r="H17" i="1"/>
  <c r="H16" i="1"/>
  <c r="H15" i="1"/>
  <c r="H14" i="1"/>
  <c r="H13" i="1"/>
  <c r="H12" i="1"/>
  <c r="H11" i="1"/>
  <c r="H28" i="1" l="1"/>
  <c r="H59" i="1"/>
  <c r="F67" i="1" s="1"/>
  <c r="F70" i="1" s="1"/>
</calcChain>
</file>

<file path=xl/sharedStrings.xml><?xml version="1.0" encoding="utf-8"?>
<sst xmlns="http://schemas.openxmlformats.org/spreadsheetml/2006/main" count="156" uniqueCount="127">
  <si>
    <t>Booth Name</t>
  </si>
  <si>
    <t>Booth #</t>
  </si>
  <si>
    <t>Invoice to: Company Name &amp; Address</t>
  </si>
  <si>
    <t>Phone</t>
  </si>
  <si>
    <t xml:space="preserve">Email </t>
  </si>
  <si>
    <t>On Site Phone#</t>
  </si>
  <si>
    <t>On Site Contact</t>
  </si>
  <si>
    <t>Visit our website for photo gallery www.events.canadianaflowers.com</t>
  </si>
  <si>
    <t>Item code</t>
  </si>
  <si>
    <t>Floral Composition</t>
  </si>
  <si>
    <t>Comments/colours</t>
  </si>
  <si>
    <t>Size</t>
  </si>
  <si>
    <t>Unit Price</t>
  </si>
  <si>
    <t>REC-ARAS</t>
  </si>
  <si>
    <t>REC-ARAM</t>
  </si>
  <si>
    <t>REC-ARAL</t>
  </si>
  <si>
    <t>Reception /Bar Arrangement  (Tall Arrangement)</t>
  </si>
  <si>
    <t xml:space="preserve">Small </t>
  </si>
  <si>
    <t>Medium</t>
  </si>
  <si>
    <t>Large</t>
  </si>
  <si>
    <t>%13 HST not Inclulded</t>
  </si>
  <si>
    <t>Total CDN $</t>
  </si>
  <si>
    <t>QTY</t>
  </si>
  <si>
    <t>Coffe Table Arrangement</t>
  </si>
  <si>
    <t>ARACTS</t>
  </si>
  <si>
    <t>ARACTM</t>
  </si>
  <si>
    <t>ARACTL</t>
  </si>
  <si>
    <t xml:space="preserve"> </t>
  </si>
  <si>
    <t>AEXS</t>
  </si>
  <si>
    <t>AEXM</t>
  </si>
  <si>
    <t>AEXL</t>
  </si>
  <si>
    <t>Exotic Arrangement</t>
  </si>
  <si>
    <t>ARASB</t>
  </si>
  <si>
    <t>Single bloom in galss cube</t>
  </si>
  <si>
    <t>4 x 4 cube vase</t>
  </si>
  <si>
    <t>ARAPOSYG</t>
  </si>
  <si>
    <t>Small posy arrangement in glass vase</t>
  </si>
  <si>
    <t>ARACUBE</t>
  </si>
  <si>
    <t>6 x 6 Cube Vase</t>
  </si>
  <si>
    <t xml:space="preserve">Seasonal Arrangement in        glass cube </t>
  </si>
  <si>
    <t>4 x 4 Cube / Cylinder</t>
  </si>
  <si>
    <t>CUSTOMS</t>
  </si>
  <si>
    <t>CUSTOMM</t>
  </si>
  <si>
    <t>CUSTOML</t>
  </si>
  <si>
    <t>$________</t>
  </si>
  <si>
    <t xml:space="preserve">Custom Arrangement </t>
  </si>
  <si>
    <t>Floral &amp; Tropical Plant Order Form</t>
  </si>
  <si>
    <t xml:space="preserve">Annual Scientific Meeting April 11-15, 2026   -  Metro Toronto Convention Centre                    </t>
  </si>
  <si>
    <t>Plant</t>
  </si>
  <si>
    <t>YUC3</t>
  </si>
  <si>
    <t>CROT3</t>
  </si>
  <si>
    <t>ARB3</t>
  </si>
  <si>
    <t>ARB4</t>
  </si>
  <si>
    <t>ARB5</t>
  </si>
  <si>
    <t>Yucca</t>
  </si>
  <si>
    <t>Croton</t>
  </si>
  <si>
    <t>Height</t>
  </si>
  <si>
    <t>Container Colour</t>
  </si>
  <si>
    <t>Black</t>
  </si>
  <si>
    <t>White</t>
  </si>
  <si>
    <t>Container</t>
  </si>
  <si>
    <t>Arboricola</t>
  </si>
  <si>
    <t>3 FT</t>
  </si>
  <si>
    <t>4 FT</t>
  </si>
  <si>
    <t>5FT</t>
  </si>
  <si>
    <t>Choose From Drop Down</t>
  </si>
  <si>
    <t>DRAC3</t>
  </si>
  <si>
    <t>Draceana</t>
  </si>
  <si>
    <t>SPATH3</t>
  </si>
  <si>
    <t xml:space="preserve">Spathiphyllum </t>
  </si>
  <si>
    <t>Ficus Lyrata</t>
  </si>
  <si>
    <t>Ficus Lyrata Tree</t>
  </si>
  <si>
    <t>5 FT</t>
  </si>
  <si>
    <t>FICUS3</t>
  </si>
  <si>
    <t>FICUS4</t>
  </si>
  <si>
    <t>FICUS5</t>
  </si>
  <si>
    <t>FICUS6</t>
  </si>
  <si>
    <t>6 FT +</t>
  </si>
  <si>
    <t>BOWL</t>
  </si>
  <si>
    <t>Bowl for Business Cards</t>
  </si>
  <si>
    <t>Palm</t>
  </si>
  <si>
    <t>PALM3</t>
  </si>
  <si>
    <t>PALM4</t>
  </si>
  <si>
    <t>PALM5</t>
  </si>
  <si>
    <t>PALM6</t>
  </si>
  <si>
    <t>30 cm</t>
  </si>
  <si>
    <t xml:space="preserve">Colour </t>
  </si>
  <si>
    <t xml:space="preserve">White </t>
  </si>
  <si>
    <t>Yellow</t>
  </si>
  <si>
    <t>Mauve</t>
  </si>
  <si>
    <t>Blooming Mum Plant</t>
  </si>
  <si>
    <t>BPMUM</t>
  </si>
  <si>
    <t>BPAZEL</t>
  </si>
  <si>
    <t>Azalea</t>
  </si>
  <si>
    <t>BPBROM</t>
  </si>
  <si>
    <t>Bromeliad</t>
  </si>
  <si>
    <t>35 cm</t>
  </si>
  <si>
    <t xml:space="preserve">45 cm </t>
  </si>
  <si>
    <t>Small Table Top Orchid</t>
  </si>
  <si>
    <t>ORCHSM</t>
  </si>
  <si>
    <t>25 cm</t>
  </si>
  <si>
    <t>ORCHPLTR</t>
  </si>
  <si>
    <t>Orchid Planter Large</t>
  </si>
  <si>
    <t>75-100 cm</t>
  </si>
  <si>
    <t>ORCHDS</t>
  </si>
  <si>
    <t>60-80 cm</t>
  </si>
  <si>
    <t>FERN</t>
  </si>
  <si>
    <t>IVY</t>
  </si>
  <si>
    <t>Double Stem Orchid Plant</t>
  </si>
  <si>
    <t>Large Boston Fern</t>
  </si>
  <si>
    <t>Large Ivy Plant</t>
  </si>
  <si>
    <t>40 cm</t>
  </si>
  <si>
    <t xml:space="preserve">50 cm </t>
  </si>
  <si>
    <t>Comments / Special Instructions</t>
  </si>
  <si>
    <t>Total to be charged in CDN dollars</t>
  </si>
  <si>
    <t>Sub Total</t>
  </si>
  <si>
    <t>HST Tax 13%</t>
  </si>
  <si>
    <t>Total in CDN $</t>
  </si>
  <si>
    <t>Signature</t>
  </si>
  <si>
    <t>Expiry Date</t>
  </si>
  <si>
    <t>Credit Card #</t>
  </si>
  <si>
    <t>Subtotal Page 1</t>
  </si>
  <si>
    <t>Subtotal Page 2</t>
  </si>
  <si>
    <t>CVV</t>
  </si>
  <si>
    <t>Cardholder</t>
  </si>
  <si>
    <t>SUCCULENT</t>
  </si>
  <si>
    <t>Succulents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</si>
</sst>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Abadi"/>
      <family val="2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0"/>
      <color theme="0"/>
      <name val="Abadi"/>
      <family val="2"/>
    </font>
    <font>
      <sz val="9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3" borderId="0" xfId="0" applyFont="1" applyFill="1"/>
    <xf numFmtId="0" fontId="7" fillId="3" borderId="0" xfId="0" applyFont="1" applyFill="1"/>
    <xf numFmtId="44" fontId="0" fillId="0" borderId="0" xfId="1" applyFont="1"/>
    <xf numFmtId="0" fontId="0" fillId="0" borderId="3" xfId="0" applyBorder="1"/>
    <xf numFmtId="44" fontId="0" fillId="0" borderId="4" xfId="1" applyFont="1" applyBorder="1"/>
    <xf numFmtId="0" fontId="4" fillId="4" borderId="0" xfId="0" applyFont="1" applyFill="1"/>
    <xf numFmtId="0" fontId="0" fillId="4" borderId="0" xfId="0" applyFill="1"/>
    <xf numFmtId="0" fontId="10" fillId="3" borderId="0" xfId="0" applyFont="1" applyFill="1"/>
    <xf numFmtId="0" fontId="8" fillId="0" borderId="0" xfId="0" applyFont="1" applyAlignment="1">
      <alignment horizontal="left" wrapText="1"/>
    </xf>
    <xf numFmtId="0" fontId="1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44" fontId="0" fillId="0" borderId="8" xfId="1" applyFont="1" applyFill="1" applyBorder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0" fontId="9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14" fillId="3" borderId="0" xfId="0" applyFont="1" applyFill="1"/>
    <xf numFmtId="44" fontId="0" fillId="0" borderId="0" xfId="0" applyNumberFormat="1"/>
    <xf numFmtId="44" fontId="0" fillId="0" borderId="17" xfId="1" applyFont="1" applyBorder="1"/>
    <xf numFmtId="0" fontId="0" fillId="0" borderId="18" xfId="0" applyBorder="1" applyAlignment="1">
      <alignment horizontal="center"/>
    </xf>
    <xf numFmtId="0" fontId="0" fillId="4" borderId="0" xfId="0" applyFill="1" applyAlignment="1">
      <alignment horizontal="center"/>
    </xf>
    <xf numFmtId="0" fontId="14" fillId="4" borderId="0" xfId="0" applyFont="1" applyFill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391B9"/>
      <color rgb="FF9475B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47626</xdr:rowOff>
    </xdr:from>
    <xdr:to>
      <xdr:col>3</xdr:col>
      <xdr:colOff>152400</xdr:colOff>
      <xdr:row>0</xdr:row>
      <xdr:rowOff>1265221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D5167F-D358-8253-1C7C-F5054F1670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837" b="14349"/>
        <a:stretch>
          <a:fillRect/>
        </a:stretch>
      </xdr:blipFill>
      <xdr:spPr>
        <a:xfrm>
          <a:off x="38101" y="47626"/>
          <a:ext cx="2657474" cy="1217595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70</xdr:row>
      <xdr:rowOff>161925</xdr:rowOff>
    </xdr:from>
    <xdr:to>
      <xdr:col>8</xdr:col>
      <xdr:colOff>9525</xdr:colOff>
      <xdr:row>75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C88476-823B-F6AE-649D-6E5373FB2330}"/>
            </a:ext>
          </a:extLst>
        </xdr:cNvPr>
        <xdr:cNvSpPr txBox="1"/>
      </xdr:nvSpPr>
      <xdr:spPr>
        <a:xfrm>
          <a:off x="57150" y="15954375"/>
          <a:ext cx="65436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/>
            <a:t>-Please note that there are no refunds resulting from cancelled orders 7 days before the start of show. </a:t>
          </a:r>
        </a:p>
        <a:p>
          <a:r>
            <a:rPr lang="en-US" sz="1050"/>
            <a:t>- All prices include installation, services, and removal at end of show Plants, vases and pots are provided on a rental basis only and will be returned at end of show. </a:t>
          </a:r>
        </a:p>
        <a:p>
          <a:r>
            <a:rPr lang="en-US" sz="1050"/>
            <a:t>- All wire transfer fees to be paid by exhibitor, Call for information </a:t>
          </a:r>
        </a:p>
        <a:p>
          <a:r>
            <a:rPr lang="en-US" sz="1050"/>
            <a:t>- All onsite orders will have a 20% surcharge applied Specialty containers &amp; plants are available upon request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7CC46C-F850-4B79-864F-565E005AA684}" name="Table1" displayName="Table1" ref="A2:A4" totalsRowShown="0">
  <autoFilter ref="A2:A4" xr:uid="{807CC46C-F850-4B79-864F-565E005AA684}"/>
  <tableColumns count="1">
    <tableColumn id="1" xr3:uid="{F3BE95BA-E4FA-4C26-B78A-3FCD2A40B0B6}" name="Contain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41EF-5C4B-457E-AEA4-7974D804D4B2}">
  <dimension ref="B1:K75"/>
  <sheetViews>
    <sheetView tabSelected="1" workbookViewId="0">
      <selection activeCell="K1" sqref="K1"/>
    </sheetView>
  </sheetViews>
  <sheetFormatPr defaultRowHeight="15" x14ac:dyDescent="0.25"/>
  <cols>
    <col min="1" max="1" width="0.7109375" customWidth="1"/>
    <col min="2" max="2" width="14.140625" customWidth="1"/>
    <col min="3" max="3" width="24" customWidth="1"/>
    <col min="4" max="4" width="18.140625" bestFit="1" customWidth="1"/>
    <col min="5" max="5" width="13.28515625" customWidth="1"/>
    <col min="6" max="6" width="6.140625" customWidth="1"/>
    <col min="7" max="7" width="10.28515625" customWidth="1"/>
    <col min="8" max="8" width="12.140625" customWidth="1"/>
  </cols>
  <sheetData>
    <row r="1" spans="2:11" ht="102.75" customHeight="1" x14ac:dyDescent="0.25"/>
    <row r="2" spans="2:11" ht="28.5" customHeight="1" x14ac:dyDescent="0.4">
      <c r="B2" s="10" t="s">
        <v>46</v>
      </c>
      <c r="C2" s="3"/>
      <c r="D2" s="3"/>
    </row>
    <row r="3" spans="2:11" ht="30" customHeight="1" x14ac:dyDescent="0.25">
      <c r="B3" s="41" t="s">
        <v>47</v>
      </c>
      <c r="C3" s="41"/>
      <c r="D3" s="41"/>
      <c r="E3" s="41"/>
      <c r="F3" s="41"/>
      <c r="G3" s="41"/>
      <c r="H3" s="41"/>
      <c r="I3" s="11"/>
      <c r="J3" s="11"/>
      <c r="K3" s="11"/>
    </row>
    <row r="4" spans="2:11" ht="27" customHeight="1" x14ac:dyDescent="0.25">
      <c r="B4" t="s">
        <v>0</v>
      </c>
      <c r="C4" s="36"/>
      <c r="D4" s="37"/>
      <c r="E4" t="s">
        <v>1</v>
      </c>
      <c r="F4" s="36"/>
      <c r="G4" s="38"/>
      <c r="H4" s="37"/>
    </row>
    <row r="5" spans="2:11" ht="60" customHeight="1" x14ac:dyDescent="0.25">
      <c r="B5" s="1" t="s">
        <v>2</v>
      </c>
      <c r="C5" s="36"/>
      <c r="D5" s="37"/>
      <c r="E5" t="s">
        <v>3</v>
      </c>
      <c r="F5" s="36"/>
      <c r="G5" s="38"/>
      <c r="H5" s="37"/>
    </row>
    <row r="6" spans="2:11" ht="26.25" customHeight="1" x14ac:dyDescent="0.25">
      <c r="B6" t="s">
        <v>4</v>
      </c>
      <c r="C6" s="36"/>
      <c r="D6" s="37"/>
      <c r="H6" s="6"/>
    </row>
    <row r="7" spans="2:11" x14ac:dyDescent="0.25">
      <c r="B7" t="s">
        <v>6</v>
      </c>
      <c r="C7" s="36"/>
      <c r="D7" s="37"/>
      <c r="E7" s="2" t="s">
        <v>5</v>
      </c>
      <c r="F7" s="36"/>
      <c r="G7" s="38"/>
      <c r="H7" s="37"/>
      <c r="I7" s="2"/>
    </row>
    <row r="8" spans="2:11" s="9" customFormat="1" x14ac:dyDescent="0.25">
      <c r="B8" s="58" t="s">
        <v>7</v>
      </c>
      <c r="C8" s="58"/>
      <c r="D8" s="58"/>
      <c r="E8" s="58"/>
      <c r="F8" s="58"/>
      <c r="G8" s="58"/>
      <c r="H8" s="58"/>
      <c r="I8" s="8"/>
      <c r="J8" s="8"/>
      <c r="K8" s="8"/>
    </row>
    <row r="9" spans="2:11" x14ac:dyDescent="0.25">
      <c r="B9" s="4" t="s">
        <v>8</v>
      </c>
      <c r="C9" s="13" t="s">
        <v>9</v>
      </c>
      <c r="D9" s="12" t="s">
        <v>10</v>
      </c>
      <c r="E9" s="13" t="s">
        <v>11</v>
      </c>
      <c r="F9" s="4" t="s">
        <v>22</v>
      </c>
      <c r="G9" s="4" t="s">
        <v>12</v>
      </c>
      <c r="H9" s="4" t="s">
        <v>21</v>
      </c>
    </row>
    <row r="10" spans="2:11" ht="13.5" customHeight="1" x14ac:dyDescent="0.25">
      <c r="B10" s="3"/>
      <c r="C10" s="3"/>
      <c r="D10" s="3"/>
      <c r="E10" s="3"/>
      <c r="F10" s="3"/>
      <c r="G10" s="60" t="s">
        <v>20</v>
      </c>
      <c r="H10" s="60"/>
    </row>
    <row r="11" spans="2:11" ht="14.25" customHeight="1" x14ac:dyDescent="0.25">
      <c r="B11" s="16" t="s">
        <v>13</v>
      </c>
      <c r="C11" s="61" t="s">
        <v>16</v>
      </c>
      <c r="D11" s="40"/>
      <c r="E11" s="22" t="s">
        <v>17</v>
      </c>
      <c r="F11" s="16">
        <v>0</v>
      </c>
      <c r="G11" s="18">
        <v>85</v>
      </c>
      <c r="H11" s="18">
        <f>F11*G11</f>
        <v>0</v>
      </c>
    </row>
    <row r="12" spans="2:11" x14ac:dyDescent="0.25">
      <c r="B12" s="16" t="s">
        <v>14</v>
      </c>
      <c r="C12" s="61"/>
      <c r="D12" s="40"/>
      <c r="E12" s="22" t="s">
        <v>18</v>
      </c>
      <c r="F12" s="16">
        <v>0</v>
      </c>
      <c r="G12" s="18">
        <v>125</v>
      </c>
      <c r="H12" s="18">
        <f>G128</f>
        <v>0</v>
      </c>
    </row>
    <row r="13" spans="2:11" ht="15.75" customHeight="1" x14ac:dyDescent="0.25">
      <c r="B13" s="16" t="s">
        <v>15</v>
      </c>
      <c r="C13" s="61"/>
      <c r="D13" s="40"/>
      <c r="E13" s="22" t="s">
        <v>19</v>
      </c>
      <c r="F13" s="16">
        <v>0</v>
      </c>
      <c r="G13" s="18">
        <v>200</v>
      </c>
      <c r="H13" s="18">
        <f t="shared" ref="H13:H22" si="0">G13*F13</f>
        <v>0</v>
      </c>
    </row>
    <row r="14" spans="2:11" x14ac:dyDescent="0.25">
      <c r="B14" s="16" t="s">
        <v>24</v>
      </c>
      <c r="C14" s="62" t="s">
        <v>23</v>
      </c>
      <c r="D14" s="40"/>
      <c r="E14" s="23" t="s">
        <v>17</v>
      </c>
      <c r="F14" s="16">
        <v>0</v>
      </c>
      <c r="G14" s="18">
        <v>80</v>
      </c>
      <c r="H14" s="18">
        <f t="shared" si="0"/>
        <v>0</v>
      </c>
    </row>
    <row r="15" spans="2:11" x14ac:dyDescent="0.25">
      <c r="B15" s="16" t="s">
        <v>25</v>
      </c>
      <c r="C15" s="62"/>
      <c r="D15" s="40"/>
      <c r="E15" s="22" t="s">
        <v>18</v>
      </c>
      <c r="F15" s="16">
        <v>0</v>
      </c>
      <c r="G15" s="18">
        <v>120</v>
      </c>
      <c r="H15" s="18">
        <f t="shared" si="0"/>
        <v>0</v>
      </c>
    </row>
    <row r="16" spans="2:11" x14ac:dyDescent="0.25">
      <c r="B16" s="16" t="s">
        <v>26</v>
      </c>
      <c r="C16" s="62"/>
      <c r="D16" s="40"/>
      <c r="E16" s="22" t="s">
        <v>19</v>
      </c>
      <c r="F16" s="16">
        <v>0</v>
      </c>
      <c r="G16" s="18">
        <v>200</v>
      </c>
      <c r="H16" s="18">
        <f t="shared" si="0"/>
        <v>0</v>
      </c>
    </row>
    <row r="17" spans="2:8" x14ac:dyDescent="0.25">
      <c r="B17" s="16" t="s">
        <v>28</v>
      </c>
      <c r="C17" s="62" t="s">
        <v>31</v>
      </c>
      <c r="D17" s="40"/>
      <c r="E17" s="22" t="s">
        <v>17</v>
      </c>
      <c r="F17" s="16">
        <v>0</v>
      </c>
      <c r="G17" s="18">
        <v>125</v>
      </c>
      <c r="H17" s="18">
        <f t="shared" si="0"/>
        <v>0</v>
      </c>
    </row>
    <row r="18" spans="2:8" x14ac:dyDescent="0.25">
      <c r="B18" s="16" t="s">
        <v>29</v>
      </c>
      <c r="C18" s="62"/>
      <c r="D18" s="40"/>
      <c r="E18" s="22" t="s">
        <v>18</v>
      </c>
      <c r="F18" s="16">
        <v>0</v>
      </c>
      <c r="G18" s="18">
        <v>175</v>
      </c>
      <c r="H18" s="18">
        <f t="shared" si="0"/>
        <v>0</v>
      </c>
    </row>
    <row r="19" spans="2:8" x14ac:dyDescent="0.25">
      <c r="B19" s="16" t="s">
        <v>30</v>
      </c>
      <c r="C19" s="62"/>
      <c r="D19" s="40"/>
      <c r="E19" s="22" t="s">
        <v>19</v>
      </c>
      <c r="F19" s="16">
        <v>0</v>
      </c>
      <c r="G19" s="18">
        <v>225</v>
      </c>
      <c r="H19" s="18">
        <f t="shared" si="0"/>
        <v>0</v>
      </c>
    </row>
    <row r="20" spans="2:8" x14ac:dyDescent="0.25">
      <c r="B20" s="16" t="s">
        <v>32</v>
      </c>
      <c r="C20" s="24" t="s">
        <v>33</v>
      </c>
      <c r="D20" s="16"/>
      <c r="E20" s="22" t="s">
        <v>34</v>
      </c>
      <c r="F20" s="16">
        <v>0</v>
      </c>
      <c r="G20" s="18">
        <v>35</v>
      </c>
      <c r="H20" s="18">
        <f t="shared" si="0"/>
        <v>0</v>
      </c>
    </row>
    <row r="21" spans="2:8" ht="27" x14ac:dyDescent="0.25">
      <c r="B21" s="16" t="s">
        <v>35</v>
      </c>
      <c r="C21" s="25" t="s">
        <v>36</v>
      </c>
      <c r="D21" s="16"/>
      <c r="E21" s="26" t="s">
        <v>40</v>
      </c>
      <c r="F21" s="16">
        <v>0</v>
      </c>
      <c r="G21" s="18">
        <v>50</v>
      </c>
      <c r="H21" s="18">
        <f t="shared" si="0"/>
        <v>0</v>
      </c>
    </row>
    <row r="22" spans="2:8" ht="27" x14ac:dyDescent="0.25">
      <c r="B22" s="16" t="s">
        <v>37</v>
      </c>
      <c r="C22" s="21" t="s">
        <v>39</v>
      </c>
      <c r="D22" s="16"/>
      <c r="E22" s="22" t="s">
        <v>38</v>
      </c>
      <c r="F22" s="16">
        <v>0</v>
      </c>
      <c r="G22" s="18">
        <v>100</v>
      </c>
      <c r="H22" s="18">
        <f t="shared" si="0"/>
        <v>0</v>
      </c>
    </row>
    <row r="23" spans="2:8" x14ac:dyDescent="0.25">
      <c r="B23" s="16" t="s">
        <v>41</v>
      </c>
      <c r="C23" s="59" t="s">
        <v>45</v>
      </c>
      <c r="D23" s="40"/>
      <c r="E23" s="22" t="s">
        <v>17</v>
      </c>
      <c r="F23" s="16">
        <v>0</v>
      </c>
      <c r="G23" s="18" t="s">
        <v>44</v>
      </c>
      <c r="H23" s="18"/>
    </row>
    <row r="24" spans="2:8" x14ac:dyDescent="0.25">
      <c r="B24" s="16" t="s">
        <v>42</v>
      </c>
      <c r="C24" s="59"/>
      <c r="D24" s="40"/>
      <c r="E24" s="22" t="s">
        <v>18</v>
      </c>
      <c r="F24" s="16">
        <v>0</v>
      </c>
      <c r="G24" s="18" t="s">
        <v>44</v>
      </c>
      <c r="H24" s="18"/>
    </row>
    <row r="25" spans="2:8" x14ac:dyDescent="0.25">
      <c r="B25" s="16" t="s">
        <v>43</v>
      </c>
      <c r="C25" s="59"/>
      <c r="D25" s="40"/>
      <c r="E25" s="22" t="s">
        <v>19</v>
      </c>
      <c r="F25" s="16">
        <v>0</v>
      </c>
      <c r="G25" s="18" t="s">
        <v>44</v>
      </c>
      <c r="H25" s="18"/>
    </row>
    <row r="26" spans="2:8" x14ac:dyDescent="0.25">
      <c r="B26" s="16" t="s">
        <v>125</v>
      </c>
      <c r="C26" s="27" t="s">
        <v>126</v>
      </c>
      <c r="D26" s="19"/>
      <c r="E26" s="22"/>
      <c r="F26" s="16">
        <v>0</v>
      </c>
      <c r="G26" s="18" t="s">
        <v>44</v>
      </c>
      <c r="H26" s="30"/>
    </row>
    <row r="27" spans="2:8" ht="15.75" thickBot="1" x14ac:dyDescent="0.3">
      <c r="B27" s="16" t="s">
        <v>78</v>
      </c>
      <c r="C27" s="19" t="s">
        <v>79</v>
      </c>
      <c r="D27" s="16"/>
      <c r="E27" s="16"/>
      <c r="F27" s="16">
        <v>0</v>
      </c>
      <c r="G27" s="18">
        <v>50</v>
      </c>
      <c r="H27" s="30">
        <f>G27*F27</f>
        <v>0</v>
      </c>
    </row>
    <row r="28" spans="2:8" ht="15.75" thickBot="1" x14ac:dyDescent="0.3">
      <c r="E28" s="56" t="s">
        <v>121</v>
      </c>
      <c r="F28" s="56"/>
      <c r="G28" s="56"/>
      <c r="H28" s="7">
        <f>SUM(H11:H27)</f>
        <v>0</v>
      </c>
    </row>
    <row r="29" spans="2:8" x14ac:dyDescent="0.25">
      <c r="G29" s="5"/>
    </row>
    <row r="30" spans="2:8" x14ac:dyDescent="0.25">
      <c r="E30" s="55"/>
      <c r="F30" s="55"/>
      <c r="G30" s="55"/>
      <c r="H30" s="29"/>
    </row>
    <row r="31" spans="2:8" x14ac:dyDescent="0.25">
      <c r="G31" s="5"/>
    </row>
    <row r="32" spans="2:8" ht="33" customHeight="1" x14ac:dyDescent="0.4">
      <c r="B32" s="10" t="s">
        <v>46</v>
      </c>
      <c r="C32" s="3"/>
      <c r="D32" s="3"/>
    </row>
    <row r="33" spans="2:8" ht="9" customHeight="1" x14ac:dyDescent="0.25">
      <c r="G33" s="5"/>
    </row>
    <row r="34" spans="2:8" x14ac:dyDescent="0.25">
      <c r="B34" s="4" t="s">
        <v>8</v>
      </c>
      <c r="C34" s="13" t="s">
        <v>48</v>
      </c>
      <c r="D34" s="12" t="s">
        <v>57</v>
      </c>
      <c r="E34" s="13" t="s">
        <v>56</v>
      </c>
      <c r="F34" s="4" t="s">
        <v>22</v>
      </c>
      <c r="G34" s="4" t="s">
        <v>12</v>
      </c>
      <c r="H34" s="4" t="s">
        <v>21</v>
      </c>
    </row>
    <row r="35" spans="2:8" x14ac:dyDescent="0.25">
      <c r="B35" s="3"/>
      <c r="C35" s="3"/>
      <c r="D35" s="14" t="s">
        <v>65</v>
      </c>
      <c r="E35" s="3"/>
      <c r="F35" s="3"/>
      <c r="G35" s="60" t="s">
        <v>20</v>
      </c>
      <c r="H35" s="60"/>
    </row>
    <row r="36" spans="2:8" x14ac:dyDescent="0.25">
      <c r="B36" s="16" t="s">
        <v>49</v>
      </c>
      <c r="C36" s="17" t="s">
        <v>54</v>
      </c>
      <c r="D36" s="16" t="s">
        <v>58</v>
      </c>
      <c r="E36" s="17" t="s">
        <v>62</v>
      </c>
      <c r="F36" s="16">
        <v>0</v>
      </c>
      <c r="G36" s="18">
        <v>55</v>
      </c>
      <c r="H36" s="18">
        <f t="shared" ref="H36:H58" si="1">G36*F36</f>
        <v>0</v>
      </c>
    </row>
    <row r="37" spans="2:8" x14ac:dyDescent="0.25">
      <c r="B37" s="16" t="s">
        <v>50</v>
      </c>
      <c r="C37" s="17" t="s">
        <v>55</v>
      </c>
      <c r="D37" s="16"/>
      <c r="E37" s="17" t="s">
        <v>62</v>
      </c>
      <c r="F37" s="16">
        <v>0</v>
      </c>
      <c r="G37" s="18">
        <v>55</v>
      </c>
      <c r="H37" s="18">
        <f t="shared" si="1"/>
        <v>0</v>
      </c>
    </row>
    <row r="38" spans="2:8" x14ac:dyDescent="0.25">
      <c r="B38" s="16" t="s">
        <v>51</v>
      </c>
      <c r="C38" s="62" t="s">
        <v>61</v>
      </c>
      <c r="D38" s="16"/>
      <c r="E38" s="17" t="s">
        <v>62</v>
      </c>
      <c r="F38" s="16">
        <v>0</v>
      </c>
      <c r="G38" s="18">
        <v>55</v>
      </c>
      <c r="H38" s="18">
        <f t="shared" si="1"/>
        <v>0</v>
      </c>
    </row>
    <row r="39" spans="2:8" x14ac:dyDescent="0.25">
      <c r="B39" s="16" t="s">
        <v>52</v>
      </c>
      <c r="C39" s="62"/>
      <c r="D39" s="16"/>
      <c r="E39" s="17" t="s">
        <v>63</v>
      </c>
      <c r="F39" s="16">
        <v>0</v>
      </c>
      <c r="G39" s="18">
        <v>65</v>
      </c>
      <c r="H39" s="18">
        <f t="shared" si="1"/>
        <v>0</v>
      </c>
    </row>
    <row r="40" spans="2:8" x14ac:dyDescent="0.25">
      <c r="B40" s="16" t="s">
        <v>53</v>
      </c>
      <c r="C40" s="62"/>
      <c r="D40" s="16"/>
      <c r="E40" s="17" t="s">
        <v>64</v>
      </c>
      <c r="F40" s="16">
        <v>0</v>
      </c>
      <c r="G40" s="18">
        <v>85</v>
      </c>
      <c r="H40" s="18">
        <f t="shared" si="1"/>
        <v>0</v>
      </c>
    </row>
    <row r="41" spans="2:8" x14ac:dyDescent="0.25">
      <c r="B41" s="16" t="s">
        <v>66</v>
      </c>
      <c r="C41" s="19" t="s">
        <v>67</v>
      </c>
      <c r="D41" s="16"/>
      <c r="E41" s="17" t="s">
        <v>62</v>
      </c>
      <c r="F41" s="16">
        <v>0</v>
      </c>
      <c r="G41" s="18">
        <v>55</v>
      </c>
      <c r="H41" s="18">
        <f t="shared" si="1"/>
        <v>0</v>
      </c>
    </row>
    <row r="42" spans="2:8" x14ac:dyDescent="0.25">
      <c r="B42" s="16" t="s">
        <v>68</v>
      </c>
      <c r="C42" s="19" t="s">
        <v>69</v>
      </c>
      <c r="D42" s="16"/>
      <c r="E42" s="17" t="s">
        <v>62</v>
      </c>
      <c r="F42" s="16">
        <v>0</v>
      </c>
      <c r="G42" s="18">
        <v>65</v>
      </c>
      <c r="H42" s="18">
        <f t="shared" si="1"/>
        <v>0</v>
      </c>
    </row>
    <row r="43" spans="2:8" x14ac:dyDescent="0.25">
      <c r="B43" s="16" t="s">
        <v>73</v>
      </c>
      <c r="C43" s="62" t="s">
        <v>70</v>
      </c>
      <c r="D43" s="16"/>
      <c r="E43" s="17" t="s">
        <v>62</v>
      </c>
      <c r="F43" s="16">
        <v>0</v>
      </c>
      <c r="G43" s="18">
        <v>55</v>
      </c>
      <c r="H43" s="18">
        <f t="shared" si="1"/>
        <v>0</v>
      </c>
    </row>
    <row r="44" spans="2:8" x14ac:dyDescent="0.25">
      <c r="B44" s="16" t="s">
        <v>74</v>
      </c>
      <c r="C44" s="62"/>
      <c r="D44" s="16"/>
      <c r="E44" s="17" t="s">
        <v>63</v>
      </c>
      <c r="F44" s="16">
        <v>0</v>
      </c>
      <c r="G44" s="18">
        <v>65</v>
      </c>
      <c r="H44" s="18">
        <f t="shared" si="1"/>
        <v>0</v>
      </c>
    </row>
    <row r="45" spans="2:8" x14ac:dyDescent="0.25">
      <c r="B45" s="16" t="s">
        <v>75</v>
      </c>
      <c r="C45" s="62"/>
      <c r="D45" s="16"/>
      <c r="E45" s="17" t="s">
        <v>72</v>
      </c>
      <c r="F45" s="16">
        <v>0</v>
      </c>
      <c r="G45" s="18">
        <v>90</v>
      </c>
      <c r="H45" s="18">
        <f t="shared" si="1"/>
        <v>0</v>
      </c>
    </row>
    <row r="46" spans="2:8" x14ac:dyDescent="0.25">
      <c r="B46" s="16" t="s">
        <v>76</v>
      </c>
      <c r="C46" s="19" t="s">
        <v>71</v>
      </c>
      <c r="D46" s="16"/>
      <c r="E46" s="17" t="s">
        <v>77</v>
      </c>
      <c r="F46" s="16">
        <v>0</v>
      </c>
      <c r="G46" s="18">
        <v>165</v>
      </c>
      <c r="H46" s="18">
        <f t="shared" si="1"/>
        <v>0</v>
      </c>
    </row>
    <row r="47" spans="2:8" x14ac:dyDescent="0.25">
      <c r="B47" s="16" t="s">
        <v>81</v>
      </c>
      <c r="C47" s="62" t="s">
        <v>80</v>
      </c>
      <c r="D47" s="16"/>
      <c r="E47" s="17" t="s">
        <v>62</v>
      </c>
      <c r="F47" s="16">
        <v>0</v>
      </c>
      <c r="G47" s="18">
        <v>55</v>
      </c>
      <c r="H47" s="18">
        <f t="shared" si="1"/>
        <v>0</v>
      </c>
    </row>
    <row r="48" spans="2:8" x14ac:dyDescent="0.25">
      <c r="B48" s="16" t="s">
        <v>82</v>
      </c>
      <c r="C48" s="62"/>
      <c r="D48" s="16"/>
      <c r="E48" s="17" t="s">
        <v>63</v>
      </c>
      <c r="F48" s="16">
        <v>0</v>
      </c>
      <c r="G48" s="18">
        <v>65</v>
      </c>
      <c r="H48" s="18">
        <f t="shared" si="1"/>
        <v>0</v>
      </c>
    </row>
    <row r="49" spans="2:8" x14ac:dyDescent="0.25">
      <c r="B49" s="16" t="s">
        <v>83</v>
      </c>
      <c r="C49" s="62"/>
      <c r="D49" s="16"/>
      <c r="E49" s="17" t="s">
        <v>72</v>
      </c>
      <c r="F49" s="16">
        <v>0</v>
      </c>
      <c r="G49" s="18">
        <v>85</v>
      </c>
      <c r="H49" s="18">
        <f t="shared" si="1"/>
        <v>0</v>
      </c>
    </row>
    <row r="50" spans="2:8" x14ac:dyDescent="0.25">
      <c r="B50" s="16" t="s">
        <v>84</v>
      </c>
      <c r="C50" s="62"/>
      <c r="D50" s="16"/>
      <c r="E50" s="17" t="s">
        <v>77</v>
      </c>
      <c r="F50" s="16">
        <v>0</v>
      </c>
      <c r="G50" s="18">
        <v>165</v>
      </c>
      <c r="H50" s="18">
        <f t="shared" si="1"/>
        <v>0</v>
      </c>
    </row>
    <row r="51" spans="2:8" x14ac:dyDescent="0.25">
      <c r="B51" s="16" t="s">
        <v>91</v>
      </c>
      <c r="C51" s="19" t="s">
        <v>90</v>
      </c>
      <c r="D51" s="16"/>
      <c r="E51" s="17" t="s">
        <v>85</v>
      </c>
      <c r="F51" s="16">
        <v>0</v>
      </c>
      <c r="G51" s="18">
        <v>35</v>
      </c>
      <c r="H51" s="18">
        <f t="shared" si="1"/>
        <v>0</v>
      </c>
    </row>
    <row r="52" spans="2:8" x14ac:dyDescent="0.25">
      <c r="B52" s="16" t="s">
        <v>92</v>
      </c>
      <c r="C52" s="19" t="s">
        <v>93</v>
      </c>
      <c r="D52" s="16"/>
      <c r="E52" s="19" t="s">
        <v>96</v>
      </c>
      <c r="F52" s="16">
        <v>0</v>
      </c>
      <c r="G52" s="18">
        <v>55</v>
      </c>
      <c r="H52" s="18">
        <f t="shared" si="1"/>
        <v>0</v>
      </c>
    </row>
    <row r="53" spans="2:8" x14ac:dyDescent="0.25">
      <c r="B53" s="16" t="s">
        <v>94</v>
      </c>
      <c r="C53" s="19" t="s">
        <v>95</v>
      </c>
      <c r="D53" s="16"/>
      <c r="E53" s="17" t="s">
        <v>97</v>
      </c>
      <c r="F53" s="16">
        <v>0</v>
      </c>
      <c r="G53" s="18">
        <v>55</v>
      </c>
      <c r="H53" s="18">
        <f t="shared" si="1"/>
        <v>0</v>
      </c>
    </row>
    <row r="54" spans="2:8" x14ac:dyDescent="0.25">
      <c r="B54" s="16" t="s">
        <v>99</v>
      </c>
      <c r="C54" s="19" t="s">
        <v>98</v>
      </c>
      <c r="D54" s="16"/>
      <c r="E54" s="17" t="s">
        <v>100</v>
      </c>
      <c r="F54" s="16">
        <v>0</v>
      </c>
      <c r="G54" s="18">
        <v>35</v>
      </c>
      <c r="H54" s="18">
        <f t="shared" si="1"/>
        <v>0</v>
      </c>
    </row>
    <row r="55" spans="2:8" x14ac:dyDescent="0.25">
      <c r="B55" s="16" t="s">
        <v>101</v>
      </c>
      <c r="C55" s="19" t="s">
        <v>102</v>
      </c>
      <c r="D55" s="16"/>
      <c r="E55" s="17" t="s">
        <v>103</v>
      </c>
      <c r="F55" s="16">
        <v>0</v>
      </c>
      <c r="G55" s="20">
        <v>200</v>
      </c>
      <c r="H55" s="18">
        <f t="shared" si="1"/>
        <v>0</v>
      </c>
    </row>
    <row r="56" spans="2:8" x14ac:dyDescent="0.25">
      <c r="B56" s="16" t="s">
        <v>104</v>
      </c>
      <c r="C56" s="16" t="s">
        <v>108</v>
      </c>
      <c r="D56" s="16"/>
      <c r="E56" s="17" t="s">
        <v>105</v>
      </c>
      <c r="F56" s="16">
        <v>0</v>
      </c>
      <c r="G56" s="20">
        <v>85</v>
      </c>
      <c r="H56" s="18">
        <f t="shared" si="1"/>
        <v>0</v>
      </c>
    </row>
    <row r="57" spans="2:8" x14ac:dyDescent="0.25">
      <c r="B57" s="16" t="s">
        <v>106</v>
      </c>
      <c r="C57" s="16" t="s">
        <v>109</v>
      </c>
      <c r="D57" s="16"/>
      <c r="E57" s="19" t="s">
        <v>112</v>
      </c>
      <c r="F57" s="16">
        <v>0</v>
      </c>
      <c r="G57" s="18">
        <v>40</v>
      </c>
      <c r="H57" s="18">
        <f t="shared" si="1"/>
        <v>0</v>
      </c>
    </row>
    <row r="58" spans="2:8" ht="15.75" thickBot="1" x14ac:dyDescent="0.3">
      <c r="B58" s="16" t="s">
        <v>107</v>
      </c>
      <c r="C58" s="19" t="s">
        <v>110</v>
      </c>
      <c r="D58" s="16"/>
      <c r="E58" s="17" t="s">
        <v>111</v>
      </c>
      <c r="F58" s="16">
        <v>0</v>
      </c>
      <c r="G58" s="20">
        <v>40</v>
      </c>
      <c r="H58" s="30">
        <f t="shared" si="1"/>
        <v>0</v>
      </c>
    </row>
    <row r="59" spans="2:8" ht="15.75" thickBot="1" x14ac:dyDescent="0.3">
      <c r="C59" s="15"/>
      <c r="E59" s="57" t="s">
        <v>122</v>
      </c>
      <c r="F59" s="57"/>
      <c r="G59" s="57"/>
      <c r="H59" s="7">
        <f>SUM(H36:H58)</f>
        <v>0</v>
      </c>
    </row>
    <row r="60" spans="2:8" ht="8.25" customHeight="1" x14ac:dyDescent="0.25"/>
    <row r="61" spans="2:8" ht="16.5" customHeight="1" x14ac:dyDescent="0.3">
      <c r="B61" s="42" t="s">
        <v>113</v>
      </c>
      <c r="C61" s="43"/>
      <c r="D61" s="43"/>
      <c r="E61" s="43"/>
      <c r="F61" s="43"/>
      <c r="G61" s="43"/>
      <c r="H61" s="43"/>
    </row>
    <row r="62" spans="2:8" x14ac:dyDescent="0.25">
      <c r="B62" s="44"/>
      <c r="C62" s="45"/>
      <c r="D62" s="45"/>
      <c r="E62" s="45"/>
      <c r="F62" s="45"/>
      <c r="G62" s="45"/>
      <c r="H62" s="46"/>
    </row>
    <row r="63" spans="2:8" x14ac:dyDescent="0.25">
      <c r="B63" s="47"/>
      <c r="C63" s="48"/>
      <c r="D63" s="48"/>
      <c r="E63" s="48"/>
      <c r="F63" s="48"/>
      <c r="G63" s="48"/>
      <c r="H63" s="49"/>
    </row>
    <row r="64" spans="2:8" x14ac:dyDescent="0.25">
      <c r="B64" s="50"/>
      <c r="C64" s="51"/>
      <c r="D64" s="51"/>
      <c r="E64" s="51"/>
      <c r="F64" s="51"/>
      <c r="G64" s="51"/>
      <c r="H64" s="52"/>
    </row>
    <row r="65" spans="2:8" ht="6.75" customHeight="1" x14ac:dyDescent="0.25"/>
    <row r="66" spans="2:8" x14ac:dyDescent="0.25">
      <c r="B66" s="28" t="s">
        <v>120</v>
      </c>
      <c r="C66" s="40"/>
      <c r="D66" s="40"/>
      <c r="E66" s="53" t="s">
        <v>114</v>
      </c>
      <c r="F66" s="53"/>
      <c r="G66" s="53"/>
      <c r="H66" s="54"/>
    </row>
    <row r="67" spans="2:8" x14ac:dyDescent="0.25">
      <c r="B67" s="28" t="s">
        <v>124</v>
      </c>
      <c r="C67" s="40"/>
      <c r="D67" s="40"/>
      <c r="E67" s="28" t="s">
        <v>115</v>
      </c>
      <c r="F67" s="39">
        <f>SUM(H28+H59)</f>
        <v>0</v>
      </c>
      <c r="G67" s="40"/>
      <c r="H67" s="40"/>
    </row>
    <row r="68" spans="2:8" x14ac:dyDescent="0.25">
      <c r="B68" s="28" t="s">
        <v>123</v>
      </c>
      <c r="C68" s="31"/>
      <c r="D68" s="32"/>
      <c r="E68" s="33"/>
      <c r="F68" s="32"/>
      <c r="G68" s="32"/>
      <c r="H68" s="32"/>
    </row>
    <row r="69" spans="2:8" x14ac:dyDescent="0.25">
      <c r="B69" s="28" t="s">
        <v>119</v>
      </c>
      <c r="C69" s="40"/>
      <c r="D69" s="40"/>
      <c r="E69" s="28" t="s">
        <v>116</v>
      </c>
      <c r="F69" s="39"/>
      <c r="G69" s="40"/>
      <c r="H69" s="40"/>
    </row>
    <row r="70" spans="2:8" x14ac:dyDescent="0.25">
      <c r="B70" s="28" t="s">
        <v>118</v>
      </c>
      <c r="C70" s="40"/>
      <c r="D70" s="40"/>
      <c r="E70" s="28" t="s">
        <v>117</v>
      </c>
      <c r="F70" s="39">
        <f>F67*1.13</f>
        <v>0</v>
      </c>
      <c r="G70" s="40"/>
      <c r="H70" s="40"/>
    </row>
    <row r="72" spans="2:8" x14ac:dyDescent="0.25">
      <c r="B72" s="34"/>
      <c r="C72" s="35"/>
      <c r="D72" s="35"/>
      <c r="E72" s="35"/>
      <c r="F72" s="35"/>
      <c r="G72" s="35"/>
      <c r="H72" s="35"/>
    </row>
    <row r="73" spans="2:8" x14ac:dyDescent="0.25">
      <c r="B73" s="35"/>
      <c r="C73" s="35"/>
      <c r="D73" s="35"/>
      <c r="E73" s="35"/>
      <c r="F73" s="35"/>
      <c r="G73" s="35"/>
      <c r="H73" s="35"/>
    </row>
    <row r="74" spans="2:8" x14ac:dyDescent="0.25">
      <c r="B74" s="35"/>
      <c r="C74" s="35"/>
      <c r="D74" s="35"/>
      <c r="E74" s="35"/>
      <c r="F74" s="35"/>
      <c r="G74" s="35"/>
      <c r="H74" s="35"/>
    </row>
    <row r="75" spans="2:8" x14ac:dyDescent="0.25">
      <c r="B75" s="35"/>
      <c r="C75" s="35"/>
      <c r="D75" s="35"/>
      <c r="E75" s="35"/>
      <c r="F75" s="35"/>
      <c r="G75" s="35"/>
      <c r="H75" s="35"/>
    </row>
  </sheetData>
  <mergeCells count="36">
    <mergeCell ref="C43:C45"/>
    <mergeCell ref="C47:C50"/>
    <mergeCell ref="C17:C19"/>
    <mergeCell ref="D17:D19"/>
    <mergeCell ref="B3:H3"/>
    <mergeCell ref="B61:H61"/>
    <mergeCell ref="B62:H64"/>
    <mergeCell ref="E66:H66"/>
    <mergeCell ref="F67:H67"/>
    <mergeCell ref="C66:D66"/>
    <mergeCell ref="E30:G30"/>
    <mergeCell ref="E28:G28"/>
    <mergeCell ref="E59:G59"/>
    <mergeCell ref="B8:H8"/>
    <mergeCell ref="C23:C25"/>
    <mergeCell ref="D23:D25"/>
    <mergeCell ref="G10:H10"/>
    <mergeCell ref="C11:C13"/>
    <mergeCell ref="D11:D13"/>
    <mergeCell ref="C14:C16"/>
    <mergeCell ref="B72:H75"/>
    <mergeCell ref="C4:D4"/>
    <mergeCell ref="C5:D5"/>
    <mergeCell ref="F4:H4"/>
    <mergeCell ref="F5:H5"/>
    <mergeCell ref="F7:H7"/>
    <mergeCell ref="C7:D7"/>
    <mergeCell ref="C6:D6"/>
    <mergeCell ref="F69:H69"/>
    <mergeCell ref="F70:H70"/>
    <mergeCell ref="C67:D67"/>
    <mergeCell ref="C69:D69"/>
    <mergeCell ref="C70:D70"/>
    <mergeCell ref="D14:D16"/>
    <mergeCell ref="G35:H35"/>
    <mergeCell ref="C38:C40"/>
  </mergeCells>
  <pageMargins left="0.25" right="0.25" top="0.75" bottom="0.5699999999999999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5830A9-252A-44D1-8905-A72FEBDAE5FF}">
          <x14:formula1>
            <xm:f>Sheet2!$A$3:$A$4</xm:f>
          </x14:formula1>
          <xm:sqref>D36:D43</xm:sqref>
        </x14:dataValidation>
        <x14:dataValidation type="list" allowBlank="1" showInputMessage="1" showErrorMessage="1" xr:uid="{792DBFDB-B359-4B53-B08C-6D9D4265E3C6}">
          <x14:formula1>
            <xm:f>Sheet2!$D$3:$D$5</xm:f>
          </x14:formula1>
          <xm:sqref>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470A-2F7A-40FD-8AD8-F2A680DDE45D}">
  <dimension ref="A2:D5"/>
  <sheetViews>
    <sheetView workbookViewId="0">
      <selection activeCell="A2" sqref="A2"/>
    </sheetView>
  </sheetViews>
  <sheetFormatPr defaultRowHeight="15" x14ac:dyDescent="0.25"/>
  <cols>
    <col min="1" max="1" width="11.28515625" customWidth="1"/>
  </cols>
  <sheetData>
    <row r="2" spans="1:4" x14ac:dyDescent="0.25">
      <c r="A2" t="s">
        <v>60</v>
      </c>
      <c r="D2" t="s">
        <v>86</v>
      </c>
    </row>
    <row r="3" spans="1:4" x14ac:dyDescent="0.25">
      <c r="A3" t="s">
        <v>58</v>
      </c>
      <c r="D3" t="s">
        <v>87</v>
      </c>
    </row>
    <row r="4" spans="1:4" x14ac:dyDescent="0.25">
      <c r="A4" t="s">
        <v>59</v>
      </c>
      <c r="D4" t="s">
        <v>88</v>
      </c>
    </row>
    <row r="5" spans="1:4" x14ac:dyDescent="0.25">
      <c r="D5" t="s">
        <v>89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5C12-0096-430E-8FDD-B7B311207BB7}">
  <dimension ref="A1"/>
  <sheetViews>
    <sheetView workbookViewId="0">
      <selection activeCell="D7" sqref="D7"/>
    </sheetView>
  </sheetViews>
  <sheetFormatPr defaultRowHeight="15" x14ac:dyDescent="0.25"/>
  <sheetData>
    <row r="1" spans="1:1" x14ac:dyDescent="0.25">
      <c r="A1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mangos</dc:creator>
  <cp:lastModifiedBy>stephen mangos</cp:lastModifiedBy>
  <cp:lastPrinted>2025-06-21T15:51:54Z</cp:lastPrinted>
  <dcterms:created xsi:type="dcterms:W3CDTF">2025-06-17T13:46:23Z</dcterms:created>
  <dcterms:modified xsi:type="dcterms:W3CDTF">2025-07-07T19:42:42Z</dcterms:modified>
</cp:coreProperties>
</file>